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2BAF73BB-AA73-4855-A4F5-23D2A81CC8E5}" xr6:coauthVersionLast="45" xr6:coauthVersionMax="45" xr10:uidLastSave="{00000000-0000-0000-0000-000000000000}"/>
  <bookViews>
    <workbookView xWindow="-120" yWindow="-120" windowWidth="29040" windowHeight="1584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<sst xmlns="http://schemas.openxmlformats.org/spreadsheetml/2006/main" count="48" uniqueCount="48">
  <si>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</si>
  <si>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</si>
  <si>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</si>
  <si>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</si>
  <si>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</si>
  <si>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</si>
  <si>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</si>
  <si>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</si>
  <si>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</si>
  <si>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</si>
  <si>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</si>
  <si>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</si>
  <si>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</si>
  <si>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</si>
  <si>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</si>
  <si>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</si>
  <si>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</si>
  <si>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</si>
  <si>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</si>
  <si>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</si>
  <si>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</si>
  <si>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</si>
  <si>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</si>
  <si>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</si>
  <si>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</si>
  <si>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</si>
  <si>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</si>
  <si>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</si>
  <si>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</si>
  <si>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</si>
  <si>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</si>
  <si>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</si>
  <si>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</si>
  <si>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</si>
  <si>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</si>
  <si>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</si>
  <si>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</si>
  <si>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</si>
  <si>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</si>
  <si>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</si>
  <si>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</si>
  <si>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</si>
  <si>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</si>
  <si>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</si>
  <si>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</si>
  <si>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</si>
  <si>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</si>
  <si>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2022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</si>
</sst>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13" fillId="0" borderId="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zoomScale="40" zoomScaleNormal="40" zoomScaleSheetLayoutView="40" workbookViewId="0">
      <selection activeCell="D35" sqref="D35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U1" s="27">
        <v>1</v>
      </c>
      <c r="AV1" s="27" t="s">
        <v>34</v>
      </c>
      <c r="AW1" s="27"/>
    </row>
    <row r="2" spans="1:49" ht="31.5" x14ac:dyDescent="0.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U2" s="27">
        <v>2</v>
      </c>
      <c r="AV2" s="27" t="s">
        <v>35</v>
      </c>
      <c r="AW2" s="27"/>
    </row>
    <row r="3" spans="1:49" ht="31.5" x14ac:dyDescent="0.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U3" s="27">
        <v>3</v>
      </c>
      <c r="AV3" s="27" t="s">
        <v>36</v>
      </c>
      <c r="AW3" s="27"/>
    </row>
    <row r="4" spans="1:49" ht="31.5" x14ac:dyDescent="0.5">
      <c r="A4" s="45" t="s">
        <v>23</v>
      </c>
      <c r="B4" s="45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45" t="s">
        <v>3</v>
      </c>
      <c r="B5" s="45"/>
      <c r="C5" s="5" t="s">
        <v>4</v>
      </c>
      <c r="D5" s="5"/>
      <c r="E5" s="31" t="s">
        <v>20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U5" s="27">
        <v>5</v>
      </c>
      <c r="AV5" s="27" t="s">
        <v>38</v>
      </c>
      <c r="AW5" s="27"/>
    </row>
    <row r="6" spans="1:49" ht="26.25" x14ac:dyDescent="0.4">
      <c r="A6" s="45" t="s">
        <v>5</v>
      </c>
      <c r="B6" s="45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45" t="s">
        <v>6</v>
      </c>
      <c r="B7" s="45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45" t="s">
        <v>7</v>
      </c>
      <c r="B8" s="45"/>
      <c r="C8" s="26" t="str">
        <f>E10</f>
        <v>15 KASIM-14 ARALIK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4">
      <c r="A9" s="45" t="s">
        <v>25</v>
      </c>
      <c r="B9" s="45"/>
      <c r="C9" s="16">
        <v>2022</v>
      </c>
      <c r="D9" s="16">
        <v>11</v>
      </c>
      <c r="AU9" s="27">
        <v>9</v>
      </c>
      <c r="AV9" s="27" t="s">
        <v>42</v>
      </c>
      <c r="AW9" s="27"/>
    </row>
    <row r="10" spans="1:49" ht="39.6" customHeight="1" x14ac:dyDescent="0.5">
      <c r="A10" s="38" t="s">
        <v>10</v>
      </c>
      <c r="B10" s="38" t="s">
        <v>0</v>
      </c>
      <c r="C10" s="38" t="s">
        <v>1</v>
      </c>
      <c r="D10" s="38" t="s">
        <v>14</v>
      </c>
      <c r="E10" s="42" t="str">
        <f>VLOOKUP(AY,AU1:AV12,2,FALSE)</f>
        <v>15 KASIM-14 ARALIK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33" t="s">
        <v>15</v>
      </c>
      <c r="AK10" s="35" t="s">
        <v>16</v>
      </c>
      <c r="AL10" s="33" t="s">
        <v>17</v>
      </c>
      <c r="AM10" s="33" t="s">
        <v>18</v>
      </c>
      <c r="AN10" s="33" t="s">
        <v>19</v>
      </c>
      <c r="AO10" s="33" t="s">
        <v>33</v>
      </c>
      <c r="AP10" s="33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38"/>
      <c r="B11" s="38"/>
      <c r="C11" s="38"/>
      <c r="D11" s="38"/>
      <c r="E11" s="32">
        <f>DATE(YIL,AY,15)</f>
        <v>44880</v>
      </c>
      <c r="F11" s="32">
        <f>E11+1</f>
        <v>44881</v>
      </c>
      <c r="G11" s="32">
        <f t="shared" ref="G11:AF11" si="0">F11+1</f>
        <v>44882</v>
      </c>
      <c r="H11" s="32">
        <f t="shared" si="0"/>
        <v>44883</v>
      </c>
      <c r="I11" s="32">
        <f t="shared" si="0"/>
        <v>44884</v>
      </c>
      <c r="J11" s="32">
        <f t="shared" si="0"/>
        <v>44885</v>
      </c>
      <c r="K11" s="32">
        <f t="shared" si="0"/>
        <v>44886</v>
      </c>
      <c r="L11" s="32">
        <f t="shared" si="0"/>
        <v>44887</v>
      </c>
      <c r="M11" s="32">
        <f t="shared" si="0"/>
        <v>44888</v>
      </c>
      <c r="N11" s="32">
        <f t="shared" si="0"/>
        <v>44889</v>
      </c>
      <c r="O11" s="32">
        <f t="shared" si="0"/>
        <v>44890</v>
      </c>
      <c r="P11" s="32">
        <f t="shared" si="0"/>
        <v>44891</v>
      </c>
      <c r="Q11" s="32">
        <f t="shared" si="0"/>
        <v>44892</v>
      </c>
      <c r="R11" s="32">
        <f t="shared" si="0"/>
        <v>44893</v>
      </c>
      <c r="S11" s="32">
        <f t="shared" si="0"/>
        <v>44894</v>
      </c>
      <c r="T11" s="32">
        <f t="shared" si="0"/>
        <v>44895</v>
      </c>
      <c r="U11" s="32">
        <f t="shared" si="0"/>
        <v>44896</v>
      </c>
      <c r="V11" s="32">
        <f t="shared" si="0"/>
        <v>44897</v>
      </c>
      <c r="W11" s="32">
        <f t="shared" si="0"/>
        <v>44898</v>
      </c>
      <c r="X11" s="32">
        <f t="shared" si="0"/>
        <v>44899</v>
      </c>
      <c r="Y11" s="32">
        <f t="shared" si="0"/>
        <v>44900</v>
      </c>
      <c r="Z11" s="32">
        <f t="shared" si="0"/>
        <v>44901</v>
      </c>
      <c r="AA11" s="32">
        <f t="shared" si="0"/>
        <v>44902</v>
      </c>
      <c r="AB11" s="32">
        <f t="shared" si="0"/>
        <v>44903</v>
      </c>
      <c r="AC11" s="32">
        <f t="shared" si="0"/>
        <v>44904</v>
      </c>
      <c r="AD11" s="32">
        <f t="shared" si="0"/>
        <v>44905</v>
      </c>
      <c r="AE11" s="32">
        <f t="shared" si="0"/>
        <v>44906</v>
      </c>
      <c r="AF11" s="32">
        <f t="shared" si="0"/>
        <v>44907</v>
      </c>
      <c r="AG11" s="32">
        <f>IFERROR(IF(AF11+1=DATE($C$9,$D$9+1,15),"",AF11+1),"")</f>
        <v>44908</v>
      </c>
      <c r="AH11" s="32">
        <f>IFERROR(IF(AG11+1=DATE($C$9,$D$9+1,15),"",AG11+1),"")</f>
        <v>44909</v>
      </c>
      <c r="AI11" s="32" t="str">
        <f>IFERROR(IF(AH11+1=DATE($C$9,$D$9+1,15),"",AH11+1),"")</f>
        <v/>
      </c>
      <c r="AJ11" s="33"/>
      <c r="AK11" s="36"/>
      <c r="AL11" s="33"/>
      <c r="AM11" s="33"/>
      <c r="AN11" s="33"/>
      <c r="AO11" s="33"/>
      <c r="AP11" s="33"/>
      <c r="AU11" s="27">
        <v>11</v>
      </c>
      <c r="AV11" s="27" t="s">
        <v>44</v>
      </c>
      <c r="AW11" s="27"/>
    </row>
    <row r="12" spans="1:49" x14ac:dyDescent="0.25">
      <c r="A12" s="38"/>
      <c r="B12" s="38"/>
      <c r="C12" s="38"/>
      <c r="D12" s="38"/>
      <c r="E12" s="32" t="e">
        <f>DATE(C5,D5,15)</f>
        <v>#VALUE!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  <c r="AK12" s="36"/>
      <c r="AL12" s="33"/>
      <c r="AM12" s="33"/>
      <c r="AN12" s="33"/>
      <c r="AO12" s="33"/>
      <c r="AP12" s="33"/>
      <c r="AU12" s="27">
        <v>12</v>
      </c>
      <c r="AV12" s="27" t="s">
        <v>45</v>
      </c>
      <c r="AW12" s="27"/>
    </row>
    <row r="13" spans="1:49" x14ac:dyDescent="0.25">
      <c r="A13" s="38"/>
      <c r="B13" s="38"/>
      <c r="C13" s="38"/>
      <c r="D13" s="38"/>
      <c r="E13" s="32" t="e">
        <f>DATE(C6,D6,15)</f>
        <v>#VALUE!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6"/>
      <c r="AL13" s="33"/>
      <c r="AM13" s="33"/>
      <c r="AN13" s="33"/>
      <c r="AO13" s="33"/>
      <c r="AP13" s="33"/>
      <c r="AU13" s="27"/>
      <c r="AV13" s="27"/>
      <c r="AW13" s="27"/>
    </row>
    <row r="14" spans="1:49" ht="63.6" customHeight="1" x14ac:dyDescent="0.25">
      <c r="A14" s="38"/>
      <c r="B14" s="38"/>
      <c r="C14" s="38"/>
      <c r="D14" s="38"/>
      <c r="E14" s="32" t="e">
        <f>DATE(C7,D7,15)</f>
        <v>#VALUE!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6"/>
      <c r="AL14" s="33"/>
      <c r="AM14" s="33"/>
      <c r="AN14" s="33"/>
      <c r="AO14" s="33"/>
      <c r="AP14" s="33"/>
    </row>
    <row r="15" spans="1:49" ht="36" customHeight="1" x14ac:dyDescent="0.25">
      <c r="A15" s="38"/>
      <c r="B15" s="38"/>
      <c r="C15" s="38"/>
      <c r="D15" s="38"/>
      <c r="E15" s="23" t="str">
        <f t="shared" ref="E15:AF15" si="1">INDEX(GÜNLER,WEEKDAY(E11,2))</f>
        <v>Sal</v>
      </c>
      <c r="F15" s="23" t="str">
        <f t="shared" si="1"/>
        <v>Çar</v>
      </c>
      <c r="G15" s="23" t="str">
        <f t="shared" si="1"/>
        <v>Per</v>
      </c>
      <c r="H15" s="23" t="str">
        <f t="shared" si="1"/>
        <v>Cum</v>
      </c>
      <c r="I15" s="23" t="str">
        <f t="shared" si="1"/>
        <v>Cmt</v>
      </c>
      <c r="J15" s="23" t="str">
        <f t="shared" si="1"/>
        <v>Paz</v>
      </c>
      <c r="K15" s="23" t="str">
        <f t="shared" si="1"/>
        <v>Pzt</v>
      </c>
      <c r="L15" s="23" t="str">
        <f t="shared" si="1"/>
        <v>Sal</v>
      </c>
      <c r="M15" s="23" t="str">
        <f t="shared" si="1"/>
        <v>Çar</v>
      </c>
      <c r="N15" s="23" t="str">
        <f t="shared" si="1"/>
        <v>Per</v>
      </c>
      <c r="O15" s="23" t="str">
        <f t="shared" si="1"/>
        <v>Cum</v>
      </c>
      <c r="P15" s="23" t="str">
        <f t="shared" si="1"/>
        <v>Cmt</v>
      </c>
      <c r="Q15" s="23" t="str">
        <f t="shared" si="1"/>
        <v>Paz</v>
      </c>
      <c r="R15" s="23" t="str">
        <f t="shared" si="1"/>
        <v>Pzt</v>
      </c>
      <c r="S15" s="23" t="str">
        <f t="shared" si="1"/>
        <v>Sal</v>
      </c>
      <c r="T15" s="23" t="str">
        <f t="shared" si="1"/>
        <v>Çar</v>
      </c>
      <c r="U15" s="23" t="str">
        <f t="shared" si="1"/>
        <v>Per</v>
      </c>
      <c r="V15" s="23" t="str">
        <f t="shared" si="1"/>
        <v>Cum</v>
      </c>
      <c r="W15" s="23" t="str">
        <f t="shared" si="1"/>
        <v>Cmt</v>
      </c>
      <c r="X15" s="23" t="str">
        <f t="shared" si="1"/>
        <v>Paz</v>
      </c>
      <c r="Y15" s="23" t="str">
        <f t="shared" si="1"/>
        <v>Pzt</v>
      </c>
      <c r="Z15" s="23" t="str">
        <f t="shared" si="1"/>
        <v>Sal</v>
      </c>
      <c r="AA15" s="23" t="str">
        <f t="shared" si="1"/>
        <v>Çar</v>
      </c>
      <c r="AB15" s="23" t="str">
        <f t="shared" si="1"/>
        <v>Per</v>
      </c>
      <c r="AC15" s="23" t="str">
        <f t="shared" si="1"/>
        <v>Cum</v>
      </c>
      <c r="AD15" s="23" t="str">
        <f t="shared" si="1"/>
        <v>Cmt</v>
      </c>
      <c r="AE15" s="23" t="str">
        <f t="shared" si="1"/>
        <v>Paz</v>
      </c>
      <c r="AF15" s="23" t="str">
        <f t="shared" si="1"/>
        <v>Pzt</v>
      </c>
      <c r="AG15" s="23" t="str">
        <f>IFERROR(INDEX(GÜNLER,WEEKDAY(AG11,2)),"")</f>
        <v>Sal</v>
      </c>
      <c r="AH15" s="23" t="str">
        <f>IFERROR(INDEX(GÜNLER,WEEKDAY(AH11,2)),"")</f>
        <v>Çar</v>
      </c>
      <c r="AI15" s="23" t="str">
        <f>IFERROR(INDEX(GÜNLER,WEEKDAY(AI11,2)),"")</f>
        <v/>
      </c>
      <c r="AJ15" s="33"/>
      <c r="AK15" s="37"/>
      <c r="AL15" s="33"/>
      <c r="AM15" s="33"/>
      <c r="AN15" s="33"/>
      <c r="AO15" s="33"/>
      <c r="AP15" s="33"/>
    </row>
    <row r="16" spans="1:49" s="14" customFormat="1" ht="35.25" customHeight="1" x14ac:dyDescent="0.25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40"/>
      <c r="N24" s="40"/>
      <c r="O24" s="40"/>
      <c r="P24" s="40"/>
      <c r="Q24" s="40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40" t="s">
        <v>13</v>
      </c>
      <c r="AI24" s="40"/>
      <c r="AJ24" s="40"/>
      <c r="AK24" s="40"/>
      <c r="AL24" s="40"/>
      <c r="AM24" s="40"/>
      <c r="AN24" s="40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41"/>
      <c r="N26" s="41"/>
      <c r="O26" s="41"/>
      <c r="P26" s="41"/>
      <c r="Q26" s="41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41"/>
      <c r="AI26" s="41"/>
      <c r="AJ26" s="41"/>
      <c r="AK26" s="41"/>
      <c r="AL26" s="41"/>
      <c r="AM26" s="41"/>
      <c r="AN26" s="41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41"/>
      <c r="N27" s="41"/>
      <c r="O27" s="41"/>
      <c r="P27" s="41"/>
      <c r="Q27" s="41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41"/>
      <c r="AI27" s="41"/>
      <c r="AJ27" s="41"/>
      <c r="AK27" s="41"/>
      <c r="AL27" s="41"/>
      <c r="AM27" s="41"/>
      <c r="AN27" s="41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9"/>
      <c r="AE29" s="39"/>
      <c r="AF29" s="39"/>
      <c r="AG29" s="39"/>
      <c r="AH29" s="39"/>
      <c r="AI29" s="39"/>
      <c r="AJ29" s="39"/>
    </row>
  </sheetData>
  <mergeCells count="60">
    <mergeCell ref="A6:B6"/>
    <mergeCell ref="A7:B7"/>
    <mergeCell ref="A9:B9"/>
    <mergeCell ref="A4:B4"/>
    <mergeCell ref="A5:B5"/>
    <mergeCell ref="A8:B8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2022-11-28T06:36:14Z</dcterms:modified>
</cp:coreProperties>
</file>