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8_{62E986B0-E3E2-4D7A-BC6C-881B52F49B4B}" xr6:coauthVersionLast="45" xr6:coauthVersionMax="45" xr10:uidLastSave="{00000000-0000-0000-0000-000000000000}"/>
  <bookViews>
    <workbookView xWindow="2868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<sst xmlns="http://schemas.openxmlformats.org/spreadsheetml/2006/main" count="48" uniqueCount="48">
  <si>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</si>
  <si>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</si>
  <si>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</si>
  <si>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</si>
  <si>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</si>
  <si>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</si>
  <si>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</si>
  <si>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</si>
  <si>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</si>
  <si>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</si>
  <si>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</si>
  <si>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</si>
  <si>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</si>
  <si>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</si>
  <si>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</si>
  <si>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</si>
  <si>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</si>
  <si>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</si>
  <si>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</si>
  <si>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</si>
  <si>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</si>
  <si>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</si>
  <si>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</si>
  <si>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</si>
  <si>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</si>
  <si>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</si>
  <si>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</si>
  <si>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</si>
  <si>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</si>
  <si>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</si>
  <si>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</si>
  <si>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</si>
  <si>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</si>
  <si>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</si>
  <si>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</si>
  <si>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</si>
  <si>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</si>
  <si>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</si>
  <si>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</si>
  <si>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</si>
  <si>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</si>
  <si>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</si>
  <si>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</si>
  <si>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</si>
  <si>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</si>
  <si>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</si>
  <si>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</si>
  <si>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2022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</si>
</sst>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  <xf numFmtId="14" fontId="1" fillId="4" borderId="1" xfId="0" applyNumberFormat="1" applyFont="1" applyFill="1" applyBorder="1" applyAlignment="1" applyProtection="1">
      <alignment horizontal="center" textRotation="90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topLeftCell="A4" zoomScale="70" zoomScaleNormal="70" zoomScaleSheetLayoutView="40" workbookViewId="0">
      <selection activeCell="D10" sqref="D10:D15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U1" s="27">
        <v>1</v>
      </c>
      <c r="AV1" s="27" t="s">
        <v>34</v>
      </c>
      <c r="AW1" s="27"/>
    </row>
    <row r="2" spans="1:49" ht="31.5" x14ac:dyDescent="0.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U2" s="27">
        <v>2</v>
      </c>
      <c r="AV2" s="27" t="s">
        <v>35</v>
      </c>
      <c r="AW2" s="27"/>
    </row>
    <row r="3" spans="1:49" ht="31.5" x14ac:dyDescent="0.5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U3" s="27">
        <v>3</v>
      </c>
      <c r="AV3" s="27" t="s">
        <v>36</v>
      </c>
      <c r="AW3" s="27"/>
    </row>
    <row r="4" spans="1:49" ht="31.5" x14ac:dyDescent="0.5">
      <c r="A4" s="34" t="s">
        <v>23</v>
      </c>
      <c r="B4" s="34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34" t="s">
        <v>3</v>
      </c>
      <c r="B5" s="34"/>
      <c r="C5" s="5" t="s">
        <v>4</v>
      </c>
      <c r="D5" s="5"/>
      <c r="E5" s="48" t="s">
        <v>20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U5" s="27">
        <v>5</v>
      </c>
      <c r="AV5" s="27" t="s">
        <v>38</v>
      </c>
      <c r="AW5" s="27"/>
    </row>
    <row r="6" spans="1:49" ht="26.25" x14ac:dyDescent="0.4">
      <c r="A6" s="34" t="s">
        <v>5</v>
      </c>
      <c r="B6" s="34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34" t="s">
        <v>6</v>
      </c>
      <c r="B7" s="34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34" t="s">
        <v>7</v>
      </c>
      <c r="B8" s="34"/>
      <c r="C8" s="26" t="str">
        <f>E10</f>
        <v>15 EKİM-14 KASIM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34" t="s">
        <v>25</v>
      </c>
      <c r="B9" s="34"/>
      <c r="C9" s="16">
        <v>2022</v>
      </c>
      <c r="D9" s="16">
        <v>10</v>
      </c>
      <c r="AU9" s="27">
        <v>9</v>
      </c>
      <c r="AV9" s="27" t="s">
        <v>42</v>
      </c>
      <c r="AW9" s="27"/>
    </row>
    <row r="10" spans="1:49" ht="39.6" customHeight="1" x14ac:dyDescent="0.5">
      <c r="A10" s="35" t="s">
        <v>10</v>
      </c>
      <c r="B10" s="35" t="s">
        <v>0</v>
      </c>
      <c r="C10" s="35" t="s">
        <v>1</v>
      </c>
      <c r="D10" s="35" t="s">
        <v>14</v>
      </c>
      <c r="E10" s="40" t="str">
        <f>VLOOKUP(AY,AU1:AV12,2,FALSE)</f>
        <v>15 EKİM-14 KASIM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36" t="s">
        <v>15</v>
      </c>
      <c r="AK10" s="45" t="s">
        <v>16</v>
      </c>
      <c r="AL10" s="36" t="s">
        <v>17</v>
      </c>
      <c r="AM10" s="36" t="s">
        <v>18</v>
      </c>
      <c r="AN10" s="36" t="s">
        <v>19</v>
      </c>
      <c r="AO10" s="36" t="s">
        <v>33</v>
      </c>
      <c r="AP10" s="36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35"/>
      <c r="B11" s="35"/>
      <c r="C11" s="35"/>
      <c r="D11" s="35"/>
      <c r="E11" s="37">
        <f>DATE(YIL,AY,15)</f>
        <v>44849</v>
      </c>
      <c r="F11" s="37">
        <f>E11+1</f>
        <v>44850</v>
      </c>
      <c r="G11" s="37">
        <f t="shared" ref="G11:AF11" si="0">F11+1</f>
        <v>44851</v>
      </c>
      <c r="H11" s="37">
        <f t="shared" si="0"/>
        <v>44852</v>
      </c>
      <c r="I11" s="37">
        <f t="shared" si="0"/>
        <v>44853</v>
      </c>
      <c r="J11" s="37">
        <f t="shared" si="0"/>
        <v>44854</v>
      </c>
      <c r="K11" s="37">
        <f t="shared" si="0"/>
        <v>44855</v>
      </c>
      <c r="L11" s="37">
        <f t="shared" si="0"/>
        <v>44856</v>
      </c>
      <c r="M11" s="37">
        <f t="shared" si="0"/>
        <v>44857</v>
      </c>
      <c r="N11" s="37">
        <f t="shared" si="0"/>
        <v>44858</v>
      </c>
      <c r="O11" s="37">
        <f t="shared" si="0"/>
        <v>44859</v>
      </c>
      <c r="P11" s="37">
        <f t="shared" si="0"/>
        <v>44860</v>
      </c>
      <c r="Q11" s="37">
        <f t="shared" si="0"/>
        <v>44861</v>
      </c>
      <c r="R11" s="37">
        <f t="shared" si="0"/>
        <v>44862</v>
      </c>
      <c r="S11" s="37">
        <f t="shared" si="0"/>
        <v>44863</v>
      </c>
      <c r="T11" s="49">
        <f t="shared" si="0"/>
        <v>44864</v>
      </c>
      <c r="U11" s="37">
        <f t="shared" si="0"/>
        <v>44865</v>
      </c>
      <c r="V11" s="37">
        <f t="shared" si="0"/>
        <v>44866</v>
      </c>
      <c r="W11" s="37">
        <f t="shared" si="0"/>
        <v>44867</v>
      </c>
      <c r="X11" s="37">
        <f t="shared" si="0"/>
        <v>44868</v>
      </c>
      <c r="Y11" s="37">
        <f t="shared" si="0"/>
        <v>44869</v>
      </c>
      <c r="Z11" s="37">
        <f t="shared" si="0"/>
        <v>44870</v>
      </c>
      <c r="AA11" s="37">
        <f t="shared" si="0"/>
        <v>44871</v>
      </c>
      <c r="AB11" s="37">
        <f t="shared" si="0"/>
        <v>44872</v>
      </c>
      <c r="AC11" s="37">
        <f t="shared" si="0"/>
        <v>44873</v>
      </c>
      <c r="AD11" s="37">
        <f t="shared" si="0"/>
        <v>44874</v>
      </c>
      <c r="AE11" s="37">
        <f t="shared" si="0"/>
        <v>44875</v>
      </c>
      <c r="AF11" s="37">
        <f t="shared" si="0"/>
        <v>44876</v>
      </c>
      <c r="AG11" s="37">
        <f>IFERROR(IF(AF11+1=DATE($C$9,$D$9+1,15),"",AF11+1),"")</f>
        <v>44877</v>
      </c>
      <c r="AH11" s="37">
        <f>IFERROR(IF(AG11+1=DATE($C$9,$D$9+1,15),"",AG11+1),"")</f>
        <v>44878</v>
      </c>
      <c r="AI11" s="37">
        <f>IFERROR(IF(AH11+1=DATE($C$9,$D$9+1,15),"",AH11+1),"")</f>
        <v>44879</v>
      </c>
      <c r="AJ11" s="36"/>
      <c r="AK11" s="46"/>
      <c r="AL11" s="36"/>
      <c r="AM11" s="36"/>
      <c r="AN11" s="36"/>
      <c r="AO11" s="36"/>
      <c r="AP11" s="36"/>
      <c r="AU11" s="27">
        <v>11</v>
      </c>
      <c r="AV11" s="27" t="s">
        <v>44</v>
      </c>
      <c r="AW11" s="27"/>
    </row>
    <row r="12" spans="1:49" x14ac:dyDescent="0.25">
      <c r="A12" s="35"/>
      <c r="B12" s="35"/>
      <c r="C12" s="35"/>
      <c r="D12" s="35"/>
      <c r="E12" s="37" t="e">
        <f>DATE(C5,D5,15)</f>
        <v>#VALUE!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49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/>
      <c r="AK12" s="46"/>
      <c r="AL12" s="36"/>
      <c r="AM12" s="36"/>
      <c r="AN12" s="36"/>
      <c r="AO12" s="36"/>
      <c r="AP12" s="36"/>
      <c r="AU12" s="27">
        <v>12</v>
      </c>
      <c r="AV12" s="27" t="s">
        <v>45</v>
      </c>
      <c r="AW12" s="27"/>
    </row>
    <row r="13" spans="1:49" x14ac:dyDescent="0.25">
      <c r="A13" s="35"/>
      <c r="B13" s="35"/>
      <c r="C13" s="35"/>
      <c r="D13" s="35"/>
      <c r="E13" s="37" t="e">
        <f>DATE(C6,D6,15)</f>
        <v>#VALUE!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6"/>
      <c r="AK13" s="46"/>
      <c r="AL13" s="36"/>
      <c r="AM13" s="36"/>
      <c r="AN13" s="36"/>
      <c r="AO13" s="36"/>
      <c r="AP13" s="36"/>
      <c r="AU13" s="27"/>
      <c r="AV13" s="27"/>
      <c r="AW13" s="27"/>
    </row>
    <row r="14" spans="1:49" ht="63.6" customHeight="1" x14ac:dyDescent="0.25">
      <c r="A14" s="35"/>
      <c r="B14" s="35"/>
      <c r="C14" s="35"/>
      <c r="D14" s="35"/>
      <c r="E14" s="37" t="e">
        <f>DATE(C7,D7,15)</f>
        <v>#VALUE!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6"/>
      <c r="AK14" s="46"/>
      <c r="AL14" s="36"/>
      <c r="AM14" s="36"/>
      <c r="AN14" s="36"/>
      <c r="AO14" s="36"/>
      <c r="AP14" s="36"/>
    </row>
    <row r="15" spans="1:49" ht="36" customHeight="1" x14ac:dyDescent="0.25">
      <c r="A15" s="35"/>
      <c r="B15" s="35"/>
      <c r="C15" s="35"/>
      <c r="D15" s="35"/>
      <c r="E15" s="23" t="str">
        <f t="shared" ref="E15:AF15" si="1">INDEX(GÜNLER,WEEKDAY(E11,2))</f>
        <v>Cmt</v>
      </c>
      <c r="F15" s="23" t="str">
        <f t="shared" si="1"/>
        <v>Paz</v>
      </c>
      <c r="G15" s="23" t="str">
        <f t="shared" si="1"/>
        <v>Pzt</v>
      </c>
      <c r="H15" s="23" t="str">
        <f t="shared" si="1"/>
        <v>Sal</v>
      </c>
      <c r="I15" s="23" t="str">
        <f t="shared" si="1"/>
        <v>Çar</v>
      </c>
      <c r="J15" s="23" t="str">
        <f t="shared" si="1"/>
        <v>Per</v>
      </c>
      <c r="K15" s="23" t="str">
        <f t="shared" si="1"/>
        <v>Cum</v>
      </c>
      <c r="L15" s="23" t="str">
        <f t="shared" si="1"/>
        <v>Cmt</v>
      </c>
      <c r="M15" s="23" t="str">
        <f t="shared" si="1"/>
        <v>Paz</v>
      </c>
      <c r="N15" s="23" t="str">
        <f t="shared" si="1"/>
        <v>Pzt</v>
      </c>
      <c r="O15" s="23" t="str">
        <f t="shared" si="1"/>
        <v>Sal</v>
      </c>
      <c r="P15" s="23" t="str">
        <f t="shared" si="1"/>
        <v>Çar</v>
      </c>
      <c r="Q15" s="23" t="str">
        <f t="shared" si="1"/>
        <v>Per</v>
      </c>
      <c r="R15" s="23" t="str">
        <f t="shared" si="1"/>
        <v>Cum</v>
      </c>
      <c r="S15" s="23" t="str">
        <f t="shared" si="1"/>
        <v>Cmt</v>
      </c>
      <c r="T15" s="31" t="str">
        <f t="shared" si="1"/>
        <v>Paz</v>
      </c>
      <c r="U15" s="23" t="str">
        <f t="shared" si="1"/>
        <v>Pzt</v>
      </c>
      <c r="V15" s="23" t="str">
        <f t="shared" si="1"/>
        <v>Sal</v>
      </c>
      <c r="W15" s="23" t="str">
        <f t="shared" si="1"/>
        <v>Çar</v>
      </c>
      <c r="X15" s="23" t="str">
        <f t="shared" si="1"/>
        <v>Per</v>
      </c>
      <c r="Y15" s="23" t="str">
        <f t="shared" si="1"/>
        <v>Cum</v>
      </c>
      <c r="Z15" s="23" t="str">
        <f t="shared" si="1"/>
        <v>Cmt</v>
      </c>
      <c r="AA15" s="23" t="str">
        <f t="shared" si="1"/>
        <v>Paz</v>
      </c>
      <c r="AB15" s="23" t="str">
        <f t="shared" si="1"/>
        <v>Pzt</v>
      </c>
      <c r="AC15" s="23" t="str">
        <f t="shared" si="1"/>
        <v>Sal</v>
      </c>
      <c r="AD15" s="23" t="str">
        <f t="shared" si="1"/>
        <v>Çar</v>
      </c>
      <c r="AE15" s="23" t="str">
        <f t="shared" si="1"/>
        <v>Per</v>
      </c>
      <c r="AF15" s="23" t="str">
        <f t="shared" si="1"/>
        <v>Cum</v>
      </c>
      <c r="AG15" s="23" t="str">
        <f>IFERROR(INDEX(GÜNLER,WEEKDAY(AG11,2)),"")</f>
        <v>Cmt</v>
      </c>
      <c r="AH15" s="23" t="str">
        <f>IFERROR(INDEX(GÜNLER,WEEKDAY(AH11,2)),"")</f>
        <v>Paz</v>
      </c>
      <c r="AI15" s="23" t="str">
        <f>IFERROR(INDEX(GÜNLER,WEEKDAY(AI11,2)),"")</f>
        <v>Pzt</v>
      </c>
      <c r="AJ15" s="36"/>
      <c r="AK15" s="47"/>
      <c r="AL15" s="36"/>
      <c r="AM15" s="36"/>
      <c r="AN15" s="36"/>
      <c r="AO15" s="36"/>
      <c r="AP15" s="36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2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2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8"/>
      <c r="N24" s="38"/>
      <c r="O24" s="38"/>
      <c r="P24" s="38"/>
      <c r="Q24" s="38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8" t="s">
        <v>13</v>
      </c>
      <c r="AI24" s="38"/>
      <c r="AJ24" s="38"/>
      <c r="AK24" s="38"/>
      <c r="AL24" s="38"/>
      <c r="AM24" s="38"/>
      <c r="AN24" s="38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9"/>
      <c r="N26" s="39"/>
      <c r="O26" s="39"/>
      <c r="P26" s="39"/>
      <c r="Q26" s="39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9"/>
      <c r="AI26" s="39"/>
      <c r="AJ26" s="39"/>
      <c r="AK26" s="39"/>
      <c r="AL26" s="39"/>
      <c r="AM26" s="39"/>
      <c r="AN26" s="39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9"/>
      <c r="N27" s="39"/>
      <c r="O27" s="39"/>
      <c r="P27" s="39"/>
      <c r="Q27" s="39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9"/>
      <c r="AI27" s="39"/>
      <c r="AJ27" s="39"/>
      <c r="AK27" s="39"/>
      <c r="AL27" s="39"/>
      <c r="AM27" s="39"/>
      <c r="AN27" s="39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3"/>
      <c r="AE29" s="43"/>
      <c r="AF29" s="43"/>
      <c r="AG29" s="43"/>
      <c r="AH29" s="43"/>
      <c r="AI29" s="43"/>
      <c r="AJ29" s="43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2022-10-28T06:37:44Z</dcterms:modified>
</cp:coreProperties>
</file>