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96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P17" i="5" s="1"/>
  <c r="AJ18" i="5"/>
  <c r="AK18" i="5"/>
  <c r="AL18" i="5"/>
  <c r="AM18" i="5"/>
  <c r="AN18" i="5"/>
  <c r="AO18" i="5"/>
  <c r="AJ19" i="5"/>
  <c r="AK19" i="5"/>
  <c r="AL19" i="5"/>
  <c r="AM19" i="5"/>
  <c r="AN19" i="5"/>
  <c r="AO19" i="5"/>
  <c r="AP19" i="5" l="1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<sst xmlns="http://schemas.openxmlformats.org/spreadsheetml/2006/main" count="48" uniqueCount="48">
  <si>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</si>
  <si>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</si>
  <si>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</si>
  <si>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</si>
  <si>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</si>
  <si>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</si>
  <si>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</si>
  <si>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</si>
  <si>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</si>
  <si>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</si>
  <si>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</si>
  <si>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</si>
  <si>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</si>
  <si>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</si>
  <si>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</si>
  <si>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</si>
  <si>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</si>
  <si>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</si>
  <si>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</si>
  <si>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</si>
  <si>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</si>
  <si>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</si>
  <si>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</si>
  <si>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</si>
  <si>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</si>
  <si>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</si>
  <si>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</si>
  <si>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</si>
  <si>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</si>
  <si>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</si>
  <si>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</si>
  <si>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</si>
  <si>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</si>
  <si>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</si>
  <si>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</si>
  <si>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</si>
  <si>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</si>
  <si>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</si>
  <si>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</si>
  <si>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</si>
  <si>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</si>
  <si>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</si>
  <si>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</si>
  <si>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</si>
  <si>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</si>
  <si>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 xml:space="preserve">: </t>
  </si>
  <si>
    <t>1-15 OCAK 2021</t>
  </si>
  <si>
    <t>2021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</si>
</sst>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0" fillId="0" borderId="0" xfId="0" applyFont="1"/>
    <xf numFmtId="0" fontId="16" fillId="0" borderId="0" xfId="0" applyFont="1"/>
    <xf numFmtId="0" fontId="11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" fillId="4" borderId="1" xfId="0" applyNumberFormat="1" applyFont="1" applyFill="1" applyBorder="1" applyAlignment="1" applyProtection="1">
      <alignment horizontal="center" textRotation="90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textRotation="90"/>
    </xf>
    <xf numFmtId="0" fontId="13" fillId="2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textRotation="90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tabSelected="1" zoomScale="40" zoomScaleNormal="40" zoomScaleSheetLayoutView="40" workbookViewId="0">
      <selection activeCell="AB31" sqref="AB31"/>
    </sheetView>
  </sheetViews>
  <sheetFormatPr defaultRowHeight="14.4" x14ac:dyDescent="0.3"/>
  <cols>
    <col min="1" max="1" width="8.6640625" customWidth="1"/>
    <col min="2" max="2" width="27" bestFit="1" customWidth="1"/>
    <col min="3" max="3" width="49.33203125" customWidth="1"/>
    <col min="4" max="4" width="88.88671875" customWidth="1"/>
    <col min="5" max="21" width="9.44140625" hidden="1" customWidth="1"/>
    <col min="22" max="35" width="9.44140625" customWidth="1"/>
    <col min="36" max="39" width="8" customWidth="1"/>
    <col min="40" max="40" width="8.6640625" bestFit="1" customWidth="1"/>
    <col min="41" max="41" width="7.5546875" customWidth="1"/>
  </cols>
  <sheetData>
    <row r="1" spans="1:53" ht="31.2" x14ac:dyDescent="0.6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S1" s="28"/>
      <c r="AT1" s="27"/>
      <c r="AU1" s="27">
        <v>1</v>
      </c>
      <c r="AV1" s="32" t="s">
        <v>34</v>
      </c>
      <c r="AW1" s="32"/>
      <c r="AX1" s="29"/>
      <c r="AY1" s="28"/>
      <c r="AZ1" s="28"/>
      <c r="BA1" s="28"/>
    </row>
    <row r="2" spans="1:53" ht="31.2" x14ac:dyDescent="0.6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S2" s="28"/>
      <c r="AT2" s="27"/>
      <c r="AU2" s="27">
        <v>2</v>
      </c>
      <c r="AV2" s="32" t="s">
        <v>35</v>
      </c>
      <c r="AW2" s="32"/>
      <c r="AX2" s="29"/>
      <c r="AY2" s="28"/>
      <c r="AZ2" s="28"/>
      <c r="BA2" s="28"/>
    </row>
    <row r="3" spans="1:53" ht="31.2" x14ac:dyDescent="0.6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S3" s="28"/>
      <c r="AT3" s="27"/>
      <c r="AU3" s="27">
        <v>3</v>
      </c>
      <c r="AV3" s="32" t="s">
        <v>36</v>
      </c>
      <c r="AW3" s="32"/>
      <c r="AX3" s="29"/>
      <c r="AY3" s="28"/>
      <c r="AZ3" s="28"/>
      <c r="BA3" s="28"/>
    </row>
    <row r="4" spans="1:53" ht="31.2" x14ac:dyDescent="0.6">
      <c r="A4" s="33" t="s">
        <v>23</v>
      </c>
      <c r="B4" s="33"/>
      <c r="C4" s="5" t="s">
        <v>45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S4" s="28"/>
      <c r="AT4" s="27"/>
      <c r="AU4" s="27">
        <v>4</v>
      </c>
      <c r="AV4" s="32" t="s">
        <v>37</v>
      </c>
      <c r="AW4" s="32"/>
      <c r="AX4" s="29"/>
      <c r="AY4" s="28"/>
      <c r="AZ4" s="28"/>
      <c r="BA4" s="28"/>
    </row>
    <row r="5" spans="1:53" ht="36.6" x14ac:dyDescent="0.7">
      <c r="A5" s="33" t="s">
        <v>3</v>
      </c>
      <c r="B5" s="33"/>
      <c r="C5" s="5" t="s">
        <v>4</v>
      </c>
      <c r="D5" s="5"/>
      <c r="E5" s="48" t="s">
        <v>20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S5" s="28"/>
      <c r="AT5" s="27"/>
      <c r="AU5" s="27">
        <v>5</v>
      </c>
      <c r="AV5" s="32" t="s">
        <v>38</v>
      </c>
      <c r="AW5" s="32"/>
      <c r="AX5" s="29"/>
      <c r="AY5" s="28"/>
      <c r="AZ5" s="28"/>
      <c r="BA5" s="28"/>
    </row>
    <row r="6" spans="1:53" ht="25.8" x14ac:dyDescent="0.5">
      <c r="A6" s="33" t="s">
        <v>5</v>
      </c>
      <c r="B6" s="33"/>
      <c r="C6" s="5" t="s">
        <v>21</v>
      </c>
      <c r="D6" s="5"/>
      <c r="AS6" s="28"/>
      <c r="AT6" s="27"/>
      <c r="AU6" s="27">
        <v>6</v>
      </c>
      <c r="AV6" s="32" t="s">
        <v>39</v>
      </c>
      <c r="AW6" s="32"/>
      <c r="AX6" s="29"/>
      <c r="AY6" s="28"/>
      <c r="AZ6" s="28"/>
      <c r="BA6" s="28"/>
    </row>
    <row r="7" spans="1:53" ht="25.8" x14ac:dyDescent="0.5">
      <c r="A7" s="33" t="s">
        <v>6</v>
      </c>
      <c r="B7" s="33"/>
      <c r="C7" s="5" t="s">
        <v>22</v>
      </c>
      <c r="D7" s="5"/>
      <c r="AS7" s="28"/>
      <c r="AT7" s="27"/>
      <c r="AU7" s="27">
        <v>7</v>
      </c>
      <c r="AV7" s="32" t="s">
        <v>40</v>
      </c>
      <c r="AW7" s="32"/>
      <c r="AX7" s="29"/>
      <c r="AY7" s="28"/>
      <c r="AZ7" s="28"/>
      <c r="BA7" s="28"/>
    </row>
    <row r="8" spans="1:53" ht="25.8" x14ac:dyDescent="0.5">
      <c r="A8" s="33" t="s">
        <v>7</v>
      </c>
      <c r="B8" s="33"/>
      <c r="C8" s="26" t="str">
        <f>E10</f>
        <v>1-15 OCAK 2021</v>
      </c>
      <c r="D8" s="5" t="s">
        <v>47</v>
      </c>
      <c r="AS8" s="28"/>
      <c r="AT8" s="27"/>
      <c r="AU8" s="27">
        <v>8</v>
      </c>
      <c r="AV8" s="32" t="s">
        <v>41</v>
      </c>
      <c r="AW8" s="32"/>
      <c r="AX8" s="29"/>
      <c r="AY8" s="28"/>
      <c r="AZ8" s="28"/>
      <c r="BA8" s="28"/>
    </row>
    <row r="9" spans="1:53" ht="24.75" hidden="1" customHeight="1" x14ac:dyDescent="0.5">
      <c r="A9" s="33" t="s">
        <v>25</v>
      </c>
      <c r="B9" s="33"/>
      <c r="C9" s="16">
        <v>2020</v>
      </c>
      <c r="D9" s="16">
        <v>12</v>
      </c>
      <c r="AS9" s="28"/>
      <c r="AT9" s="27"/>
      <c r="AU9" s="27">
        <v>9</v>
      </c>
      <c r="AV9" s="32" t="s">
        <v>42</v>
      </c>
      <c r="AW9" s="32"/>
      <c r="AX9" s="29"/>
      <c r="AY9" s="28"/>
      <c r="AZ9" s="28"/>
      <c r="BA9" s="28"/>
    </row>
    <row r="10" spans="1:53" ht="39.6" customHeight="1" x14ac:dyDescent="0.65">
      <c r="A10" s="34" t="s">
        <v>10</v>
      </c>
      <c r="B10" s="34" t="s">
        <v>0</v>
      </c>
      <c r="C10" s="34" t="s">
        <v>1</v>
      </c>
      <c r="D10" s="34" t="s">
        <v>14</v>
      </c>
      <c r="E10" s="40" t="str">
        <f>VLOOKUP(AY,AU1:AV12,2,FALSE)</f>
        <v>1-15 OCAK 2021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35" t="s">
        <v>15</v>
      </c>
      <c r="AK10" s="45" t="s">
        <v>16</v>
      </c>
      <c r="AL10" s="35" t="s">
        <v>17</v>
      </c>
      <c r="AM10" s="35" t="s">
        <v>18</v>
      </c>
      <c r="AN10" s="35" t="s">
        <v>19</v>
      </c>
      <c r="AO10" s="35" t="s">
        <v>33</v>
      </c>
      <c r="AP10" s="49" t="s">
        <v>12</v>
      </c>
      <c r="AS10" s="28"/>
      <c r="AT10" s="27"/>
      <c r="AU10" s="27">
        <v>10</v>
      </c>
      <c r="AV10" s="32" t="s">
        <v>43</v>
      </c>
      <c r="AW10" s="32"/>
      <c r="AX10" s="29"/>
      <c r="AY10" s="28"/>
      <c r="AZ10" s="28"/>
      <c r="BA10" s="28"/>
    </row>
    <row r="11" spans="1:53" ht="15" customHeight="1" x14ac:dyDescent="0.3">
      <c r="A11" s="34"/>
      <c r="B11" s="34"/>
      <c r="C11" s="34"/>
      <c r="D11" s="34"/>
      <c r="E11" s="36">
        <f>DATE(YIL,AY,15)</f>
        <v>44180</v>
      </c>
      <c r="F11" s="36">
        <f>E11+1</f>
        <v>44181</v>
      </c>
      <c r="G11" s="36">
        <f t="shared" ref="G11:AF11" si="0">F11+1</f>
        <v>44182</v>
      </c>
      <c r="H11" s="36">
        <f t="shared" si="0"/>
        <v>44183</v>
      </c>
      <c r="I11" s="36">
        <f t="shared" si="0"/>
        <v>44184</v>
      </c>
      <c r="J11" s="36">
        <f t="shared" si="0"/>
        <v>44185</v>
      </c>
      <c r="K11" s="36">
        <f t="shared" si="0"/>
        <v>44186</v>
      </c>
      <c r="L11" s="36">
        <f t="shared" si="0"/>
        <v>44187</v>
      </c>
      <c r="M11" s="36">
        <f t="shared" si="0"/>
        <v>44188</v>
      </c>
      <c r="N11" s="36">
        <f t="shared" si="0"/>
        <v>44189</v>
      </c>
      <c r="O11" s="36">
        <f t="shared" si="0"/>
        <v>44190</v>
      </c>
      <c r="P11" s="36">
        <f t="shared" si="0"/>
        <v>44191</v>
      </c>
      <c r="Q11" s="36">
        <f t="shared" si="0"/>
        <v>44192</v>
      </c>
      <c r="R11" s="36">
        <f t="shared" si="0"/>
        <v>44193</v>
      </c>
      <c r="S11" s="36">
        <f t="shared" si="0"/>
        <v>44194</v>
      </c>
      <c r="T11" s="36">
        <f t="shared" si="0"/>
        <v>44195</v>
      </c>
      <c r="U11" s="36">
        <f t="shared" si="0"/>
        <v>44196</v>
      </c>
      <c r="V11" s="39">
        <f t="shared" si="0"/>
        <v>44197</v>
      </c>
      <c r="W11" s="36">
        <f t="shared" si="0"/>
        <v>44198</v>
      </c>
      <c r="X11" s="36">
        <f t="shared" si="0"/>
        <v>44199</v>
      </c>
      <c r="Y11" s="36">
        <f t="shared" si="0"/>
        <v>44200</v>
      </c>
      <c r="Z11" s="36">
        <f t="shared" si="0"/>
        <v>44201</v>
      </c>
      <c r="AA11" s="36">
        <f t="shared" si="0"/>
        <v>44202</v>
      </c>
      <c r="AB11" s="36">
        <f t="shared" si="0"/>
        <v>44203</v>
      </c>
      <c r="AC11" s="36">
        <f t="shared" si="0"/>
        <v>44204</v>
      </c>
      <c r="AD11" s="36">
        <f t="shared" si="0"/>
        <v>44205</v>
      </c>
      <c r="AE11" s="36">
        <f t="shared" si="0"/>
        <v>44206</v>
      </c>
      <c r="AF11" s="36">
        <f t="shared" si="0"/>
        <v>44207</v>
      </c>
      <c r="AG11" s="36">
        <f>IFERROR(IF(AF11+1=DATE($C$9,$D$9+1,15),"",AF11+1),"")</f>
        <v>44208</v>
      </c>
      <c r="AH11" s="36">
        <f>IFERROR(IF(AG11+1=DATE($C$9,$D$9+1,15),"",AG11+1),"")</f>
        <v>44209</v>
      </c>
      <c r="AI11" s="36">
        <f>IFERROR(IF(AH11+1=DATE($C$9,$D$9+1,15),"",AH11+1),"")</f>
        <v>44210</v>
      </c>
      <c r="AJ11" s="35"/>
      <c r="AK11" s="46"/>
      <c r="AL11" s="35"/>
      <c r="AM11" s="35"/>
      <c r="AN11" s="35"/>
      <c r="AO11" s="35"/>
      <c r="AP11" s="49"/>
      <c r="AS11" s="28"/>
      <c r="AT11" s="27"/>
      <c r="AU11" s="27">
        <v>11</v>
      </c>
      <c r="AV11" s="32" t="s">
        <v>44</v>
      </c>
      <c r="AW11" s="32"/>
      <c r="AX11" s="29"/>
      <c r="AY11" s="28"/>
      <c r="AZ11" s="28"/>
      <c r="BA11" s="28"/>
    </row>
    <row r="12" spans="1:53" x14ac:dyDescent="0.3">
      <c r="A12" s="34"/>
      <c r="B12" s="34"/>
      <c r="C12" s="34"/>
      <c r="D12" s="34"/>
      <c r="E12" s="36" t="e">
        <f>DATE(C5,D5,15)</f>
        <v>#VALUE!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9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5"/>
      <c r="AK12" s="46"/>
      <c r="AL12" s="35"/>
      <c r="AM12" s="35"/>
      <c r="AN12" s="35"/>
      <c r="AO12" s="35"/>
      <c r="AP12" s="49"/>
      <c r="AS12" s="28"/>
      <c r="AT12" s="27"/>
      <c r="AU12" s="27">
        <v>12</v>
      </c>
      <c r="AV12" s="32" t="s">
        <v>46</v>
      </c>
      <c r="AW12" s="32"/>
      <c r="AX12" s="27"/>
      <c r="AY12" s="28"/>
      <c r="AZ12" s="28"/>
      <c r="BA12" s="28"/>
    </row>
    <row r="13" spans="1:53" x14ac:dyDescent="0.3">
      <c r="A13" s="34"/>
      <c r="B13" s="34"/>
      <c r="C13" s="34"/>
      <c r="D13" s="34"/>
      <c r="E13" s="36" t="e">
        <f>DATE(C6,D6,15)</f>
        <v>#VALUE!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9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/>
      <c r="AK13" s="46"/>
      <c r="AL13" s="35"/>
      <c r="AM13" s="35"/>
      <c r="AN13" s="35"/>
      <c r="AO13" s="35"/>
      <c r="AP13" s="49"/>
      <c r="AT13" s="27"/>
      <c r="AU13" s="27"/>
      <c r="AV13" s="32"/>
      <c r="AW13" s="32"/>
      <c r="AX13" s="27"/>
    </row>
    <row r="14" spans="1:53" ht="63.6" customHeight="1" x14ac:dyDescent="0.3">
      <c r="A14" s="34"/>
      <c r="B14" s="34"/>
      <c r="C14" s="34"/>
      <c r="D14" s="34"/>
      <c r="E14" s="36" t="e">
        <f>DATE(C7,D7,15)</f>
        <v>#VALUE!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9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/>
      <c r="AK14" s="46"/>
      <c r="AL14" s="35"/>
      <c r="AM14" s="35"/>
      <c r="AN14" s="35"/>
      <c r="AO14" s="35"/>
      <c r="AP14" s="49"/>
      <c r="AT14" s="27"/>
      <c r="AU14" s="27"/>
      <c r="AV14" s="27"/>
      <c r="AW14" s="27"/>
      <c r="AX14" s="27"/>
    </row>
    <row r="15" spans="1:53" ht="36" customHeight="1" x14ac:dyDescent="0.3">
      <c r="A15" s="34"/>
      <c r="B15" s="34"/>
      <c r="C15" s="34"/>
      <c r="D15" s="34"/>
      <c r="E15" s="23" t="str">
        <f t="shared" ref="E15:AF15" si="1">INDEX(GÜNLER,WEEKDAY(E11,2))</f>
        <v>Sal</v>
      </c>
      <c r="F15" s="23" t="str">
        <f t="shared" si="1"/>
        <v>Çar</v>
      </c>
      <c r="G15" s="23" t="str">
        <f t="shared" si="1"/>
        <v>Per</v>
      </c>
      <c r="H15" s="23" t="str">
        <f t="shared" si="1"/>
        <v>Cum</v>
      </c>
      <c r="I15" s="23" t="str">
        <f t="shared" si="1"/>
        <v>Cmt</v>
      </c>
      <c r="J15" s="23" t="str">
        <f t="shared" si="1"/>
        <v>Paz</v>
      </c>
      <c r="K15" s="23" t="str">
        <f t="shared" si="1"/>
        <v>Pzt</v>
      </c>
      <c r="L15" s="23" t="str">
        <f t="shared" si="1"/>
        <v>Sal</v>
      </c>
      <c r="M15" s="23" t="str">
        <f t="shared" si="1"/>
        <v>Çar</v>
      </c>
      <c r="N15" s="23" t="str">
        <f t="shared" si="1"/>
        <v>Per</v>
      </c>
      <c r="O15" s="23" t="str">
        <f t="shared" si="1"/>
        <v>Cum</v>
      </c>
      <c r="P15" s="23" t="str">
        <f t="shared" si="1"/>
        <v>Cmt</v>
      </c>
      <c r="Q15" s="23" t="str">
        <f t="shared" si="1"/>
        <v>Paz</v>
      </c>
      <c r="R15" s="23" t="str">
        <f t="shared" si="1"/>
        <v>Pzt</v>
      </c>
      <c r="S15" s="23" t="str">
        <f t="shared" si="1"/>
        <v>Sal</v>
      </c>
      <c r="T15" s="23" t="str">
        <f t="shared" si="1"/>
        <v>Çar</v>
      </c>
      <c r="U15" s="23" t="str">
        <f t="shared" si="1"/>
        <v>Per</v>
      </c>
      <c r="V15" s="30" t="str">
        <f t="shared" si="1"/>
        <v>Cum</v>
      </c>
      <c r="W15" s="23" t="str">
        <f t="shared" si="1"/>
        <v>Cmt</v>
      </c>
      <c r="X15" s="23" t="str">
        <f t="shared" si="1"/>
        <v>Paz</v>
      </c>
      <c r="Y15" s="23" t="str">
        <f t="shared" si="1"/>
        <v>Pzt</v>
      </c>
      <c r="Z15" s="23" t="str">
        <f t="shared" si="1"/>
        <v>Sal</v>
      </c>
      <c r="AA15" s="23" t="str">
        <f t="shared" si="1"/>
        <v>Çar</v>
      </c>
      <c r="AB15" s="23" t="str">
        <f t="shared" si="1"/>
        <v>Per</v>
      </c>
      <c r="AC15" s="23" t="str">
        <f t="shared" si="1"/>
        <v>Cum</v>
      </c>
      <c r="AD15" s="23" t="str">
        <f t="shared" si="1"/>
        <v>Cmt</v>
      </c>
      <c r="AE15" s="23" t="str">
        <f t="shared" si="1"/>
        <v>Paz</v>
      </c>
      <c r="AF15" s="23" t="str">
        <f t="shared" si="1"/>
        <v>Pzt</v>
      </c>
      <c r="AG15" s="23" t="str">
        <f>IFERROR(INDEX(GÜNLER,WEEKDAY(AG11,2)),"")</f>
        <v>Sal</v>
      </c>
      <c r="AH15" s="23" t="str">
        <f>IFERROR(INDEX(GÜNLER,WEEKDAY(AH11,2)),"")</f>
        <v>Çar</v>
      </c>
      <c r="AI15" s="23" t="str">
        <f>IFERROR(INDEX(GÜNLER,WEEKDAY(AI11,2)),"")</f>
        <v>Per</v>
      </c>
      <c r="AJ15" s="35"/>
      <c r="AK15" s="47"/>
      <c r="AL15" s="35"/>
      <c r="AM15" s="35"/>
      <c r="AN15" s="35"/>
      <c r="AO15" s="35"/>
      <c r="AP15" s="49"/>
    </row>
    <row r="16" spans="1:53" s="14" customFormat="1" ht="35.25" customHeight="1" x14ac:dyDescent="0.3">
      <c r="A16" s="15">
        <v>1</v>
      </c>
      <c r="B16" s="21"/>
      <c r="C16" s="22"/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1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3">
      <c r="A17" s="15">
        <v>2</v>
      </c>
      <c r="B17" s="21"/>
      <c r="C17" s="22"/>
      <c r="D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1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3">
      <c r="A18" s="15">
        <v>3</v>
      </c>
      <c r="B18" s="21"/>
      <c r="C18" s="22"/>
      <c r="D18" s="2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1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3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55000000000000004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55000000000000004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55000000000000004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5500000000000000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8" x14ac:dyDescent="0.55000000000000004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7"/>
      <c r="N24" s="37"/>
      <c r="O24" s="37"/>
      <c r="P24" s="37"/>
      <c r="Q24" s="37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7" t="s">
        <v>13</v>
      </c>
      <c r="AI24" s="37"/>
      <c r="AJ24" s="37"/>
      <c r="AK24" s="37"/>
      <c r="AL24" s="37"/>
      <c r="AM24" s="37"/>
      <c r="AN24" s="37"/>
    </row>
    <row r="25" spans="1:42" ht="28.8" x14ac:dyDescent="0.55000000000000004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8" x14ac:dyDescent="0.55000000000000004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8"/>
      <c r="N26" s="38"/>
      <c r="O26" s="38"/>
      <c r="P26" s="38"/>
      <c r="Q26" s="38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8"/>
      <c r="AI26" s="38"/>
      <c r="AJ26" s="38"/>
      <c r="AK26" s="38"/>
      <c r="AL26" s="38"/>
      <c r="AM26" s="38"/>
      <c r="AN26" s="38"/>
    </row>
    <row r="27" spans="1:42" ht="28.8" x14ac:dyDescent="0.55000000000000004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8"/>
      <c r="N27" s="38"/>
      <c r="O27" s="38"/>
      <c r="P27" s="38"/>
      <c r="Q27" s="38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8"/>
      <c r="AI27" s="38"/>
      <c r="AJ27" s="38"/>
      <c r="AK27" s="38"/>
      <c r="AL27" s="38"/>
      <c r="AM27" s="38"/>
      <c r="AN27" s="38"/>
    </row>
    <row r="28" spans="1:42" ht="18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3"/>
      <c r="AE29" s="43"/>
      <c r="AF29" s="43"/>
      <c r="AG29" s="43"/>
      <c r="AH29" s="43"/>
      <c r="AI29" s="43"/>
      <c r="AJ29" s="43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9">
    <cfRule type="expression" dxfId="0" priority="2" stopIfTrue="1">
      <formula>OR(E$15="CMT",E$15="PAZ")</formula>
    </cfRule>
  </conditionalFormatting>
  <printOptions horizontalCentered="1" verticalCentered="1"/>
  <pageMargins left="0.51181102362204722" right="0.31496062992125984" top="0.55118110236220474" bottom="0.55118110236220474" header="0.11811023622047245" footer="0.11811023622047245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4.4" x14ac:dyDescent="0.3"/>
  <cols>
    <col min="1" max="1" width="18.5546875" bestFit="1" customWidth="1"/>
    <col min="2" max="2" width="14.6640625" bestFit="1" customWidth="1"/>
  </cols>
  <sheetData>
    <row r="1" spans="1:2" x14ac:dyDescent="0.3">
      <c r="A1" t="s">
        <v>24</v>
      </c>
    </row>
    <row r="2" spans="1:2" x14ac:dyDescent="0.3">
      <c r="A2" t="s">
        <v>26</v>
      </c>
      <c r="B2" s="17"/>
    </row>
    <row r="3" spans="1:2" x14ac:dyDescent="0.3">
      <c r="A3" t="s">
        <v>27</v>
      </c>
      <c r="B3" s="17"/>
    </row>
    <row r="4" spans="1:2" x14ac:dyDescent="0.3">
      <c r="A4" t="s">
        <v>28</v>
      </c>
    </row>
    <row r="5" spans="1:2" x14ac:dyDescent="0.3">
      <c r="A5" t="s">
        <v>29</v>
      </c>
    </row>
    <row r="6" spans="1:2" x14ac:dyDescent="0.3">
      <c r="A6" t="s">
        <v>30</v>
      </c>
    </row>
    <row r="7" spans="1:2" x14ac:dyDescent="0.3">
      <c r="A7" t="s">
        <v>31</v>
      </c>
    </row>
    <row r="8" spans="1:2" x14ac:dyDescent="0.3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2020-12-29T09:04:05Z</dcterms:modified>
</cp:coreProperties>
</file>