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<sst xmlns="http://schemas.openxmlformats.org/spreadsheetml/2006/main" count="38" uniqueCount="37">
  <si>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</si>
  <si>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</si>
  <si>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</si>
  <si>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</si>
  <si>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</si>
  <si>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</si>
  <si>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</si>
  <si>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</si>
  <si>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</si>
  <si>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</si>
  <si>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</si>
  <si>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</si>
  <si>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</si>
  <si>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</si>
  <si>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</si>
  <si>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</si>
  <si>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</si>
  <si>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</si>
  <si>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</si>
  <si>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</si>
  <si>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</si>
  <si>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</si>
  <si>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</si>
  <si>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</si>
  <si>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</si>
  <si>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</si>
  <si>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</si>
  <si>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</si>
  <si>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</si>
  <si>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</si>
  <si>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</si>
  <si>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</si>
  <si>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</si>
  <si>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</si>
  <si>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KASIM</t>
  </si>
  <si>
    <t>:15 KASIM-14 ARALIK DÖNEMİ</t>
  </si>
  <si>
    <t>ARALIK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</si>
</sst>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2" fontId="58" fillId="33" borderId="11" xfId="0" applyNumberFormat="1" applyFont="1" applyFill="1" applyBorder="1" applyAlignment="1" applyProtection="1">
      <alignment horizontal="center"/>
      <protection locked="0"/>
    </xf>
    <xf numFmtId="2" fontId="58" fillId="33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10" xfId="0" applyFont="1" applyFill="1" applyBorder="1" applyAlignment="1">
      <alignment horizontal="center" textRotation="90"/>
    </xf>
    <xf numFmtId="0" fontId="52" fillId="0" borderId="0" xfId="0" applyFont="1" applyAlignment="1">
      <alignment horizontal="center"/>
    </xf>
    <xf numFmtId="14" fontId="2" fillId="33" borderId="12" xfId="0" applyNumberFormat="1" applyFont="1" applyFill="1" applyBorder="1" applyAlignment="1" applyProtection="1">
      <alignment horizontal="center" textRotation="90"/>
      <protection locked="0"/>
    </xf>
    <xf numFmtId="14" fontId="2" fillId="33" borderId="13" xfId="0" applyNumberFormat="1" applyFont="1" applyFill="1" applyBorder="1" applyAlignment="1" applyProtection="1">
      <alignment horizontal="center" textRotation="90"/>
      <protection locked="0"/>
    </xf>
    <xf numFmtId="14" fontId="2" fillId="33" borderId="14" xfId="0" applyNumberFormat="1" applyFont="1" applyFill="1" applyBorder="1" applyAlignment="1" applyProtection="1">
      <alignment horizontal="center" textRotation="90"/>
      <protection locked="0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/>
    </xf>
    <xf numFmtId="0" fontId="60" fillId="36" borderId="16" xfId="0" applyFont="1" applyFill="1" applyBorder="1" applyAlignment="1">
      <alignment horizontal="center"/>
    </xf>
    <xf numFmtId="0" fontId="60" fillId="36" borderId="17" xfId="0" applyFont="1" applyFill="1" applyBorder="1" applyAlignment="1">
      <alignment horizontal="center"/>
    </xf>
    <xf numFmtId="2" fontId="58" fillId="33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G24" sqref="G24:O24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35" width="7.28125" style="0" customWidth="1"/>
    <col min="36" max="36" width="6.421875" style="0" customWidth="1"/>
    <col min="37" max="39" width="5.7109375" style="0" customWidth="1"/>
    <col min="40" max="40" width="8.7109375" style="0" bestFit="1" customWidth="1"/>
  </cols>
  <sheetData>
    <row r="1" spans="1:40" ht="31.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31.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31.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39" ht="32.25" thickBot="1">
      <c r="A4" s="36" t="s">
        <v>23</v>
      </c>
      <c r="B4" s="36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39" ht="36.75" thickBot="1">
      <c r="A5" s="36" t="s">
        <v>3</v>
      </c>
      <c r="B5" s="36"/>
      <c r="C5" s="5" t="s">
        <v>4</v>
      </c>
      <c r="D5" s="5"/>
      <c r="E5" s="38" t="s">
        <v>20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</row>
    <row r="6" spans="1:4" ht="26.25">
      <c r="A6" s="36" t="s">
        <v>5</v>
      </c>
      <c r="B6" s="36"/>
      <c r="C6" s="5" t="s">
        <v>21</v>
      </c>
      <c r="D6" s="5"/>
    </row>
    <row r="7" spans="1:4" ht="26.25">
      <c r="A7" s="36" t="s">
        <v>6</v>
      </c>
      <c r="B7" s="36"/>
      <c r="C7" s="5" t="s">
        <v>22</v>
      </c>
      <c r="D7" s="5"/>
    </row>
    <row r="8" spans="1:4" ht="26.25">
      <c r="A8" s="36" t="s">
        <v>7</v>
      </c>
      <c r="B8" s="36"/>
      <c r="C8" s="23" t="s">
        <v>35</v>
      </c>
      <c r="D8" s="5"/>
    </row>
    <row r="9" spans="1:4" ht="26.25">
      <c r="A9" s="36" t="s">
        <v>26</v>
      </c>
      <c r="B9" s="36"/>
      <c r="C9" s="21">
        <v>2019</v>
      </c>
      <c r="D9" s="21">
        <v>11</v>
      </c>
    </row>
    <row r="10" spans="1:41" ht="39" customHeight="1">
      <c r="A10" s="37" t="s">
        <v>10</v>
      </c>
      <c r="B10" s="37" t="s">
        <v>0</v>
      </c>
      <c r="C10" s="37" t="s">
        <v>1</v>
      </c>
      <c r="D10" s="37" t="s">
        <v>14</v>
      </c>
      <c r="E10" s="27" t="s">
        <v>34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 t="s">
        <v>36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41"/>
      <c r="AJ10" s="30" t="s">
        <v>15</v>
      </c>
      <c r="AK10" s="30" t="s">
        <v>16</v>
      </c>
      <c r="AL10" s="30" t="s">
        <v>17</v>
      </c>
      <c r="AM10" s="30" t="s">
        <v>18</v>
      </c>
      <c r="AN10" s="30" t="s">
        <v>19</v>
      </c>
      <c r="AO10" s="30" t="s">
        <v>12</v>
      </c>
    </row>
    <row r="11" spans="1:41" ht="15" customHeight="1">
      <c r="A11" s="37"/>
      <c r="B11" s="37"/>
      <c r="C11" s="37"/>
      <c r="D11" s="37"/>
      <c r="E11" s="24">
        <f>DATE(YIL,AY,15)</f>
        <v>43784</v>
      </c>
      <c r="F11" s="24">
        <f>E11+1</f>
        <v>43785</v>
      </c>
      <c r="G11" s="24">
        <f aca="true" t="shared" si="0" ref="G11:AF11">F11+1</f>
        <v>43786</v>
      </c>
      <c r="H11" s="24">
        <f t="shared" si="0"/>
        <v>43787</v>
      </c>
      <c r="I11" s="24">
        <f t="shared" si="0"/>
        <v>43788</v>
      </c>
      <c r="J11" s="24">
        <f t="shared" si="0"/>
        <v>43789</v>
      </c>
      <c r="K11" s="24">
        <f t="shared" si="0"/>
        <v>43790</v>
      </c>
      <c r="L11" s="24">
        <f t="shared" si="0"/>
        <v>43791</v>
      </c>
      <c r="M11" s="24">
        <f t="shared" si="0"/>
        <v>43792</v>
      </c>
      <c r="N11" s="24">
        <f t="shared" si="0"/>
        <v>43793</v>
      </c>
      <c r="O11" s="24">
        <f t="shared" si="0"/>
        <v>43794</v>
      </c>
      <c r="P11" s="24">
        <f t="shared" si="0"/>
        <v>43795</v>
      </c>
      <c r="Q11" s="24">
        <f t="shared" si="0"/>
        <v>43796</v>
      </c>
      <c r="R11" s="24">
        <f t="shared" si="0"/>
        <v>43797</v>
      </c>
      <c r="S11" s="24">
        <f t="shared" si="0"/>
        <v>43798</v>
      </c>
      <c r="T11" s="24">
        <f t="shared" si="0"/>
        <v>43799</v>
      </c>
      <c r="U11" s="24">
        <f t="shared" si="0"/>
        <v>43800</v>
      </c>
      <c r="V11" s="24">
        <f t="shared" si="0"/>
        <v>43801</v>
      </c>
      <c r="W11" s="24">
        <f t="shared" si="0"/>
        <v>43802</v>
      </c>
      <c r="X11" s="32">
        <f t="shared" si="0"/>
        <v>43803</v>
      </c>
      <c r="Y11" s="32">
        <f t="shared" si="0"/>
        <v>43804</v>
      </c>
      <c r="Z11" s="32">
        <f t="shared" si="0"/>
        <v>43805</v>
      </c>
      <c r="AA11" s="32">
        <f t="shared" si="0"/>
        <v>43806</v>
      </c>
      <c r="AB11" s="32">
        <f t="shared" si="0"/>
        <v>43807</v>
      </c>
      <c r="AC11" s="24">
        <f t="shared" si="0"/>
        <v>43808</v>
      </c>
      <c r="AD11" s="24">
        <f t="shared" si="0"/>
        <v>43809</v>
      </c>
      <c r="AE11" s="24">
        <f t="shared" si="0"/>
        <v>43810</v>
      </c>
      <c r="AF11" s="24">
        <f t="shared" si="0"/>
        <v>43811</v>
      </c>
      <c r="AG11" s="24">
        <f>_xlfn.IFERROR(IF(AF11+1=DATE($C$9,$D$9+1,15),"",AF11+1),"")</f>
        <v>43812</v>
      </c>
      <c r="AH11" s="24">
        <f>_xlfn.IFERROR(IF(AG11+1=DATE($C$9,$D$9+1,15),"",AG11+1),"")</f>
        <v>43813</v>
      </c>
      <c r="AI11" s="24">
        <f>_xlfn.IFERROR(IF(AH11+1=DATE($C$9,$D$9+1,15),"",AH11+1),"")</f>
      </c>
      <c r="AJ11" s="30"/>
      <c r="AK11" s="30"/>
      <c r="AL11" s="30"/>
      <c r="AM11" s="30"/>
      <c r="AN11" s="30"/>
      <c r="AO11" s="30"/>
    </row>
    <row r="12" spans="1:41" ht="15">
      <c r="A12" s="37"/>
      <c r="B12" s="37"/>
      <c r="C12" s="37"/>
      <c r="D12" s="37"/>
      <c r="E12" s="25" t="e">
        <f>DATE(C5,D5,15)</f>
        <v>#VALUE!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3"/>
      <c r="Y12" s="33"/>
      <c r="Z12" s="33"/>
      <c r="AA12" s="33"/>
      <c r="AB12" s="33"/>
      <c r="AC12" s="25"/>
      <c r="AD12" s="25"/>
      <c r="AE12" s="25"/>
      <c r="AF12" s="25"/>
      <c r="AG12" s="25"/>
      <c r="AH12" s="25"/>
      <c r="AI12" s="25"/>
      <c r="AJ12" s="30"/>
      <c r="AK12" s="30"/>
      <c r="AL12" s="30"/>
      <c r="AM12" s="30"/>
      <c r="AN12" s="30"/>
      <c r="AO12" s="30"/>
    </row>
    <row r="13" spans="1:41" ht="15">
      <c r="A13" s="37"/>
      <c r="B13" s="37"/>
      <c r="C13" s="37"/>
      <c r="D13" s="37"/>
      <c r="E13" s="25" t="e">
        <f>DATE(C6,D6,15)</f>
        <v>#VALUE!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33"/>
      <c r="Y13" s="33"/>
      <c r="Z13" s="33"/>
      <c r="AA13" s="33"/>
      <c r="AB13" s="33"/>
      <c r="AC13" s="25"/>
      <c r="AD13" s="25"/>
      <c r="AE13" s="25"/>
      <c r="AF13" s="25"/>
      <c r="AG13" s="25"/>
      <c r="AH13" s="25"/>
      <c r="AI13" s="25"/>
      <c r="AJ13" s="30"/>
      <c r="AK13" s="30"/>
      <c r="AL13" s="30"/>
      <c r="AM13" s="30"/>
      <c r="AN13" s="30"/>
      <c r="AO13" s="30"/>
    </row>
    <row r="14" spans="1:41" ht="63" customHeight="1">
      <c r="A14" s="37"/>
      <c r="B14" s="37"/>
      <c r="C14" s="37"/>
      <c r="D14" s="37"/>
      <c r="E14" s="25" t="e">
        <f>DATE(C7,D7,15)</f>
        <v>#VALUE!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4"/>
      <c r="Y14" s="34"/>
      <c r="Z14" s="34"/>
      <c r="AA14" s="34"/>
      <c r="AB14" s="34"/>
      <c r="AC14" s="25"/>
      <c r="AD14" s="25"/>
      <c r="AE14" s="25"/>
      <c r="AF14" s="25"/>
      <c r="AG14" s="25"/>
      <c r="AH14" s="25"/>
      <c r="AI14" s="25"/>
      <c r="AJ14" s="30"/>
      <c r="AK14" s="30"/>
      <c r="AL14" s="30"/>
      <c r="AM14" s="30"/>
      <c r="AN14" s="30"/>
      <c r="AO14" s="30"/>
    </row>
    <row r="15" spans="1:41" ht="21">
      <c r="A15" s="37"/>
      <c r="B15" s="37"/>
      <c r="C15" s="37"/>
      <c r="D15" s="37"/>
      <c r="E15" s="20" t="str">
        <f aca="true" t="shared" si="1" ref="E15:AF15">INDEX(GÜNLER,WEEKDAY(E11,2))</f>
        <v>Cum</v>
      </c>
      <c r="F15" s="20" t="str">
        <f t="shared" si="1"/>
        <v>Cmt</v>
      </c>
      <c r="G15" s="20" t="str">
        <f t="shared" si="1"/>
        <v>Paz</v>
      </c>
      <c r="H15" s="20" t="str">
        <f t="shared" si="1"/>
        <v>Pzt</v>
      </c>
      <c r="I15" s="20" t="str">
        <f t="shared" si="1"/>
        <v>Sal</v>
      </c>
      <c r="J15" s="20" t="str">
        <f t="shared" si="1"/>
        <v>Çar</v>
      </c>
      <c r="K15" s="20" t="str">
        <f t="shared" si="1"/>
        <v>Per</v>
      </c>
      <c r="L15" s="20" t="str">
        <f t="shared" si="1"/>
        <v>Cum</v>
      </c>
      <c r="M15" s="20" t="str">
        <f t="shared" si="1"/>
        <v>Cmt</v>
      </c>
      <c r="N15" s="20" t="str">
        <f t="shared" si="1"/>
        <v>Paz</v>
      </c>
      <c r="O15" s="20" t="str">
        <f t="shared" si="1"/>
        <v>Pzt</v>
      </c>
      <c r="P15" s="20" t="str">
        <f t="shared" si="1"/>
        <v>Sal</v>
      </c>
      <c r="Q15" s="20" t="str">
        <f t="shared" si="1"/>
        <v>Çar</v>
      </c>
      <c r="R15" s="20" t="str">
        <f t="shared" si="1"/>
        <v>Per</v>
      </c>
      <c r="S15" s="20" t="str">
        <f t="shared" si="1"/>
        <v>Cum</v>
      </c>
      <c r="T15" s="20" t="str">
        <f t="shared" si="1"/>
        <v>Cmt</v>
      </c>
      <c r="U15" s="20" t="str">
        <f t="shared" si="1"/>
        <v>Paz</v>
      </c>
      <c r="V15" s="20" t="str">
        <f t="shared" si="1"/>
        <v>Pzt</v>
      </c>
      <c r="W15" s="20" t="str">
        <f t="shared" si="1"/>
        <v>Sal</v>
      </c>
      <c r="X15" s="20" t="str">
        <f t="shared" si="1"/>
        <v>Çar</v>
      </c>
      <c r="Y15" s="20" t="str">
        <f t="shared" si="1"/>
        <v>Per</v>
      </c>
      <c r="Z15" s="20" t="str">
        <f t="shared" si="1"/>
        <v>Cum</v>
      </c>
      <c r="AA15" s="20" t="str">
        <f t="shared" si="1"/>
        <v>Cmt</v>
      </c>
      <c r="AB15" s="20" t="str">
        <f t="shared" si="1"/>
        <v>Paz</v>
      </c>
      <c r="AC15" s="20" t="str">
        <f t="shared" si="1"/>
        <v>Pzt</v>
      </c>
      <c r="AD15" s="20" t="str">
        <f t="shared" si="1"/>
        <v>Sal</v>
      </c>
      <c r="AE15" s="20" t="str">
        <f t="shared" si="1"/>
        <v>Çar</v>
      </c>
      <c r="AF15" s="20" t="str">
        <f t="shared" si="1"/>
        <v>Per</v>
      </c>
      <c r="AG15" s="20" t="str">
        <f>_xlfn.IFERROR(INDEX(GÜNLER,WEEKDAY(AG11,2)),"")</f>
        <v>Cum</v>
      </c>
      <c r="AH15" s="20" t="str">
        <f>_xlfn.IFERROR(INDEX(GÜNLER,WEEKDAY(AH11,2)),"")</f>
        <v>Cmt</v>
      </c>
      <c r="AI15" s="20">
        <f>_xlfn.IFERROR(INDEX(GÜNLER,WEEKDAY(AI11,2)),"")</f>
      </c>
      <c r="AJ15" s="30"/>
      <c r="AK15" s="30"/>
      <c r="AL15" s="30"/>
      <c r="AM15" s="30"/>
      <c r="AN15" s="30"/>
      <c r="AO15" s="30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29"/>
      <c r="H22" s="29"/>
      <c r="I22" s="29"/>
      <c r="J22" s="29"/>
      <c r="K22" s="29"/>
      <c r="L22" s="29"/>
      <c r="M22" s="29"/>
      <c r="N22" s="29"/>
      <c r="O22" s="29"/>
      <c r="P22" s="11"/>
      <c r="Q22" s="11"/>
      <c r="R22" s="9"/>
      <c r="S22" s="9"/>
      <c r="T22" s="9"/>
      <c r="U22" s="9"/>
      <c r="V22" s="6"/>
      <c r="W22" s="6"/>
      <c r="X22" s="6"/>
      <c r="Y22" s="6"/>
      <c r="Z22" s="6"/>
      <c r="AA22" s="6"/>
      <c r="AB22" s="6"/>
      <c r="AC22" s="9"/>
      <c r="AD22" s="11"/>
      <c r="AE22" s="29" t="s">
        <v>13</v>
      </c>
      <c r="AF22" s="29"/>
      <c r="AG22" s="29"/>
      <c r="AH22" s="29"/>
      <c r="AI22" s="29"/>
      <c r="AJ22" s="29"/>
      <c r="AK22" s="29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31"/>
      <c r="H24" s="31"/>
      <c r="I24" s="31"/>
      <c r="J24" s="31"/>
      <c r="K24" s="31"/>
      <c r="L24" s="31"/>
      <c r="M24" s="31"/>
      <c r="N24" s="31"/>
      <c r="O24" s="31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1"/>
      <c r="AF24" s="31"/>
      <c r="AG24" s="31"/>
      <c r="AH24" s="31"/>
      <c r="AI24" s="31"/>
      <c r="AJ24" s="31"/>
      <c r="AK24" s="31"/>
      <c r="AL24" s="7"/>
    </row>
    <row r="25" spans="3:38" ht="28.5">
      <c r="C25" s="12"/>
      <c r="D25" s="7"/>
      <c r="E25" s="7"/>
      <c r="F25" s="7"/>
      <c r="G25" s="31"/>
      <c r="H25" s="31"/>
      <c r="I25" s="31"/>
      <c r="J25" s="31"/>
      <c r="K25" s="31"/>
      <c r="L25" s="31"/>
      <c r="M25" s="31"/>
      <c r="N25" s="31"/>
      <c r="O25" s="31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3:36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8"/>
      <c r="AE27" s="28"/>
      <c r="AF27" s="28"/>
      <c r="AG27" s="28"/>
      <c r="AH27" s="28"/>
      <c r="AI27" s="28"/>
      <c r="AJ27" s="28"/>
    </row>
  </sheetData>
  <sheetProtection/>
  <mergeCells count="60">
    <mergeCell ref="A6:B6"/>
    <mergeCell ref="A7:B7"/>
    <mergeCell ref="A9:B9"/>
    <mergeCell ref="A4:B4"/>
    <mergeCell ref="A5:B5"/>
    <mergeCell ref="E5:V5"/>
    <mergeCell ref="A1:AN1"/>
    <mergeCell ref="A2:AN2"/>
    <mergeCell ref="A3:AN3"/>
    <mergeCell ref="A8:B8"/>
    <mergeCell ref="A10:A15"/>
    <mergeCell ref="B10:B15"/>
    <mergeCell ref="C10:C15"/>
    <mergeCell ref="D10:D15"/>
    <mergeCell ref="AJ10:AJ15"/>
    <mergeCell ref="K11:K14"/>
    <mergeCell ref="E11:E14"/>
    <mergeCell ref="F11:F14"/>
    <mergeCell ref="G11:G14"/>
    <mergeCell ref="H11:H14"/>
    <mergeCell ref="I11:I14"/>
    <mergeCell ref="O11:O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G24:O24"/>
    <mergeCell ref="G22:O22"/>
    <mergeCell ref="AD11:AD14"/>
    <mergeCell ref="Z11:Z14"/>
    <mergeCell ref="Q11:Q14"/>
    <mergeCell ref="J11:J14"/>
    <mergeCell ref="S11:S14"/>
    <mergeCell ref="L11:L14"/>
    <mergeCell ref="M11:M14"/>
    <mergeCell ref="N11:N14"/>
    <mergeCell ref="P11:P14"/>
    <mergeCell ref="AO10:AO15"/>
    <mergeCell ref="AI11:AI14"/>
    <mergeCell ref="AM10:AM15"/>
    <mergeCell ref="AL10:AL15"/>
    <mergeCell ref="T11:T14"/>
    <mergeCell ref="AC11:AC14"/>
    <mergeCell ref="AN10:AN15"/>
    <mergeCell ref="AE11:AE14"/>
    <mergeCell ref="E10:T10"/>
    <mergeCell ref="U10:AI10"/>
    <mergeCell ref="R11:R14"/>
    <mergeCell ref="AD27:AJ27"/>
    <mergeCell ref="AF11:AF14"/>
    <mergeCell ref="AG11:AG14"/>
    <mergeCell ref="AH11:AH14"/>
    <mergeCell ref="AE22:AK22"/>
    <mergeCell ref="AK10:AK15"/>
    <mergeCell ref="AE24:AK24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5">
      <c r="A1" t="s">
        <v>25</v>
      </c>
      <c r="B1" t="s">
        <v>24</v>
      </c>
    </row>
    <row r="2" spans="1:2" ht="15">
      <c r="A2" t="s">
        <v>27</v>
      </c>
      <c r="B2" s="22">
        <v>1</v>
      </c>
    </row>
    <row r="3" spans="1:2" ht="15">
      <c r="A3" t="s">
        <v>28</v>
      </c>
      <c r="B3" s="22">
        <v>114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2019-11-26T13:17:00Z</dcterms:modified>
  <cp:category/>
  <cp:version/>
  <cp:contentType/>
  <cp:contentStatus/>
</cp:coreProperties>
</file>